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23" i="1"/>
  <c r="B18"/>
  <c r="D18"/>
  <c r="B5"/>
  <c r="D9" l="1"/>
  <c r="B6"/>
</calcChain>
</file>

<file path=xl/sharedStrings.xml><?xml version="1.0" encoding="utf-8"?>
<sst xmlns="http://schemas.openxmlformats.org/spreadsheetml/2006/main" count="20" uniqueCount="20">
  <si>
    <t>Incasso quote 2013</t>
  </si>
  <si>
    <t>incasso premi malattia</t>
  </si>
  <si>
    <t>Rimesse premi assicurativi</t>
  </si>
  <si>
    <t>contributi compagnia</t>
  </si>
  <si>
    <t>Materiale di consumo</t>
  </si>
  <si>
    <t>Spese corriere</t>
  </si>
  <si>
    <t>Spese servizio internet</t>
  </si>
  <si>
    <t>Spese di segreteria</t>
  </si>
  <si>
    <t>Stipendi</t>
  </si>
  <si>
    <t>Affitti sale riunioni</t>
  </si>
  <si>
    <t>viaggi e trasferte</t>
  </si>
  <si>
    <t>Spese di rappresentanza</t>
  </si>
  <si>
    <t>Compensi a professionisti</t>
  </si>
  <si>
    <t>valori bollati</t>
  </si>
  <si>
    <t>imposte e tasse</t>
  </si>
  <si>
    <t>commissioni bancarie</t>
  </si>
  <si>
    <t>AVANZO DI COMPETENZA</t>
  </si>
  <si>
    <t>ENTRATE PRESUNTE 2013</t>
  </si>
  <si>
    <t>USCITE PRESUNTE 2013</t>
  </si>
  <si>
    <t>Avanzo di competenza 2012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</si>
</sst>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3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4" xfId="0" applyBorder="1"/>
    <xf numFmtId="44" fontId="0" fillId="0" borderId="5" xfId="0" applyNumberFormat="1" applyBorder="1"/>
    <xf numFmtId="0" fontId="0" fillId="0" borderId="6" xfId="0" applyBorder="1"/>
    <xf numFmtId="0" fontId="0" fillId="0" borderId="7" xfId="0" applyBorder="1"/>
    <xf numFmtId="44" fontId="0" fillId="0" borderId="8" xfId="0" applyNumberFormat="1" applyBorder="1"/>
    <xf numFmtId="0" fontId="0" fillId="0" borderId="9" xfId="0" applyBorder="1"/>
    <xf numFmtId="0" fontId="2" fillId="0" borderId="7" xfId="0" applyFont="1" applyBorder="1"/>
    <xf numFmtId="44" fontId="2" fillId="0" borderId="8" xfId="0" applyNumberFormat="1" applyFont="1" applyBorder="1"/>
    <xf numFmtId="0" fontId="2" fillId="0" borderId="9" xfId="0" applyFont="1" applyBorder="1"/>
    <xf numFmtId="0" fontId="2" fillId="0" borderId="8" xfId="0" applyFont="1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44" fontId="2" fillId="2" borderId="10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o%20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ilancio di cassa"/>
      <sheetName val="sit. patrimoniale"/>
      <sheetName val="sit. economica"/>
      <sheetName val="banca carige"/>
      <sheetName val="banca credifriuli"/>
      <sheetName val="valori bollati"/>
      <sheetName val="oneri bancari"/>
      <sheetName val="imposte e tasse"/>
      <sheetName val="viaggi e trasferte"/>
      <sheetName val="incassi quote 2012"/>
      <sheetName val="incassi quote 2013"/>
      <sheetName val="contributi compagnia"/>
      <sheetName val="spese corriere"/>
      <sheetName val="servizi internet"/>
      <sheetName val="materiale di consumo"/>
      <sheetName val="spese di segre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C21">
            <v>10000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tabSelected="1" workbookViewId="0">
      <selection activeCell="C27" sqref="C27"/>
    </sheetView>
  </sheetViews>
  <sheetFormatPr defaultRowHeight="15"/>
  <cols>
    <col min="1" max="1" width="34.28515625" customWidth="1"/>
    <col min="2" max="2" width="17.140625" customWidth="1"/>
    <col min="3" max="3" width="28" customWidth="1"/>
    <col min="4" max="4" width="20" customWidth="1"/>
  </cols>
  <sheetData>
    <row r="1" spans="1:4" ht="15.75" thickBot="1"/>
    <row r="2" spans="1:4" ht="15.75" thickBot="1">
      <c r="A2" s="16" t="s">
        <v>17</v>
      </c>
      <c r="B2" s="17"/>
      <c r="C2" s="18" t="s">
        <v>18</v>
      </c>
      <c r="D2" s="17"/>
    </row>
    <row r="3" spans="1:4">
      <c r="A3" s="1" t="s">
        <v>19</v>
      </c>
      <c r="B3" s="2">
        <v>14620.92</v>
      </c>
      <c r="C3" s="3"/>
      <c r="D3" s="2"/>
    </row>
    <row r="4" spans="1:4">
      <c r="A4" s="4" t="s">
        <v>0</v>
      </c>
      <c r="B4" s="5">
        <v>48000</v>
      </c>
      <c r="C4" s="6"/>
      <c r="D4" s="5"/>
    </row>
    <row r="5" spans="1:4">
      <c r="A5" s="4" t="s">
        <v>1</v>
      </c>
      <c r="B5" s="5">
        <f>9920+310+310</f>
        <v>10540</v>
      </c>
      <c r="C5" s="6" t="s">
        <v>2</v>
      </c>
      <c r="D5" s="5">
        <v>10540</v>
      </c>
    </row>
    <row r="6" spans="1:4">
      <c r="A6" s="4" t="s">
        <v>3</v>
      </c>
      <c r="B6" s="5">
        <f>'[1]contributi compagnia'!C21</f>
        <v>10000</v>
      </c>
      <c r="C6" s="6" t="s">
        <v>4</v>
      </c>
      <c r="D6" s="5">
        <v>1000</v>
      </c>
    </row>
    <row r="7" spans="1:4">
      <c r="A7" s="4"/>
      <c r="B7" s="5"/>
      <c r="C7" s="6" t="s">
        <v>5</v>
      </c>
      <c r="D7" s="5">
        <v>50</v>
      </c>
    </row>
    <row r="8" spans="1:4">
      <c r="A8" s="4"/>
      <c r="B8" s="5"/>
      <c r="C8" s="6" t="s">
        <v>6</v>
      </c>
      <c r="D8" s="5">
        <v>900</v>
      </c>
    </row>
    <row r="9" spans="1:4">
      <c r="A9" s="4"/>
      <c r="B9" s="5"/>
      <c r="C9" s="6" t="s">
        <v>7</v>
      </c>
      <c r="D9" s="5">
        <f>1331*12</f>
        <v>15972</v>
      </c>
    </row>
    <row r="10" spans="1:4">
      <c r="A10" s="4"/>
      <c r="B10" s="5"/>
      <c r="C10" s="6" t="s">
        <v>8</v>
      </c>
      <c r="D10" s="5">
        <v>0</v>
      </c>
    </row>
    <row r="11" spans="1:4">
      <c r="A11" s="4"/>
      <c r="B11" s="5"/>
      <c r="C11" s="6" t="s">
        <v>9</v>
      </c>
      <c r="D11" s="5">
        <v>11000</v>
      </c>
    </row>
    <row r="12" spans="1:4">
      <c r="A12" s="4"/>
      <c r="B12" s="5"/>
      <c r="C12" s="6" t="s">
        <v>10</v>
      </c>
      <c r="D12" s="5">
        <v>20000</v>
      </c>
    </row>
    <row r="13" spans="1:4">
      <c r="A13" s="4"/>
      <c r="B13" s="5"/>
      <c r="C13" s="6" t="s">
        <v>11</v>
      </c>
      <c r="D13" s="5">
        <v>2500</v>
      </c>
    </row>
    <row r="14" spans="1:4">
      <c r="A14" s="4"/>
      <c r="B14" s="5"/>
      <c r="C14" s="6" t="s">
        <v>12</v>
      </c>
      <c r="D14" s="5">
        <v>1000</v>
      </c>
    </row>
    <row r="15" spans="1:4">
      <c r="A15" s="4"/>
      <c r="B15" s="5"/>
      <c r="C15" s="6" t="s">
        <v>13</v>
      </c>
      <c r="D15" s="5">
        <v>100</v>
      </c>
    </row>
    <row r="16" spans="1:4">
      <c r="A16" s="4"/>
      <c r="B16" s="5"/>
      <c r="C16" s="6" t="s">
        <v>14</v>
      </c>
      <c r="D16" s="5">
        <v>1800</v>
      </c>
    </row>
    <row r="17" spans="1:4">
      <c r="A17" s="4"/>
      <c r="B17" s="5"/>
      <c r="C17" s="6" t="s">
        <v>15</v>
      </c>
      <c r="D17" s="5">
        <v>250</v>
      </c>
    </row>
    <row r="18" spans="1:4">
      <c r="A18" s="7"/>
      <c r="B18" s="8">
        <f>SUM(B3:B16)</f>
        <v>83160.92</v>
      </c>
      <c r="C18" s="9"/>
      <c r="D18" s="8">
        <f>SUM(D3:D17)</f>
        <v>65112</v>
      </c>
    </row>
    <row r="19" spans="1:4">
      <c r="A19" s="7"/>
      <c r="B19" s="10"/>
      <c r="C19" s="9"/>
      <c r="D19" s="10"/>
    </row>
    <row r="20" spans="1:4">
      <c r="A20" s="4"/>
      <c r="B20" s="11"/>
      <c r="C20" s="6"/>
      <c r="D20" s="11"/>
    </row>
    <row r="21" spans="1:4" ht="15.75" thickBot="1">
      <c r="A21" s="12"/>
      <c r="B21" s="13"/>
      <c r="C21" s="14"/>
      <c r="D21" s="13"/>
    </row>
    <row r="22" spans="1:4">
      <c r="A22" s="15"/>
      <c r="B22" s="19" t="s">
        <v>16</v>
      </c>
      <c r="C22" s="20"/>
      <c r="D22" s="15"/>
    </row>
    <row r="23" spans="1:4" ht="15.75" thickBot="1">
      <c r="A23" s="15"/>
      <c r="B23" s="21">
        <f>+B18-D18</f>
        <v>18048.919999999998</v>
      </c>
      <c r="C23" s="22"/>
      <c r="D23" s="15"/>
    </row>
    <row r="24" spans="1:4">
      <c r="D24" s="15"/>
    </row>
  </sheetData>
  <mergeCells count="4">
    <mergeCell ref="A2:B2"/>
    <mergeCell ref="C2:D2"/>
    <mergeCell ref="B22:C22"/>
    <mergeCell ref="B23:C2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2013-03-12T13:30:14Z</dcterms:modified>
</cp:coreProperties>
</file>